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3ER TRIMESTRE\DIGITALES\"/>
    </mc:Choice>
  </mc:AlternateContent>
  <bookViews>
    <workbookView xWindow="0" yWindow="0" windowWidth="28800" windowHeight="12435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C54" i="2" s="1"/>
  <c r="B55" i="2"/>
  <c r="B54" i="2" s="1"/>
  <c r="C49" i="2"/>
  <c r="C48" i="2" s="1"/>
  <c r="B49" i="2"/>
  <c r="B48" i="2" s="1"/>
  <c r="C41" i="2"/>
  <c r="B41" i="2"/>
  <c r="C36" i="2"/>
  <c r="C45" i="2" s="1"/>
  <c r="B36" i="2"/>
  <c r="B45" i="2" s="1"/>
  <c r="C16" i="2"/>
  <c r="B16" i="2"/>
  <c r="C4" i="2"/>
  <c r="C33" i="2" s="1"/>
  <c r="B4" i="2"/>
  <c r="B33" i="2" s="1"/>
  <c r="C59" i="2" l="1"/>
  <c r="C61" i="2" s="1"/>
  <c r="B59" i="2"/>
  <c r="B61" i="2"/>
  <c r="C2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<sst xmlns="http://schemas.openxmlformats.org/spreadsheetml/2006/main" count="58" uniqueCount="50">
  <si>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</si>
  <si>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</si>
  <si>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</si>
  <si>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</si>
  <si>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</si>
  <si>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</si>
  <si>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</si>
  <si>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</si>
  <si>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</si>
  <si>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</si>
  <si>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</si>
  <si>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</si>
  <si>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</si>
  <si>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</si>
  <si>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</si>
  <si>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</si>
  <si>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</si>
  <si>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</si>
  <si>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</si>
  <si>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</si>
  <si>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</si>
  <si>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</si>
  <si>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</si>
  <si>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</si>
  <si>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</si>
  <si>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</si>
  <si>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</si>
  <si>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</si>
  <si>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</si>
  <si>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</si>
  <si>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</si>
  <si>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</si>
  <si>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</si>
  <si>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</si>
  <si>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</si>
  <si>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</si>
  <si>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</si>
  <si>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</si>
  <si>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</si>
  <si>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</si>
  <si>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</si>
  <si>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</si>
  <si>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</si>
  <si>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</si>
  <si>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</si>
  <si>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</si>
  <si>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</si>
  <si>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</si>
  <si>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</si>
  <si>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30 de Septiembre 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</si>
</sst>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topLeftCell="A34" zoomScaleNormal="100" workbookViewId="0">
      <selection activeCell="A71" sqref="A71"/>
    </sheetView>
  </sheetViews>
  <sheetFormatPr baseColWidth="10" defaultColWidth="12" defaultRowHeight="11.25" x14ac:dyDescent="0.2"/>
  <cols>
    <col min="1" max="1" width="106.33203125" style="1" customWidth="1"/>
    <col min="2" max="2" width="24" style="1" customWidth="1"/>
    <col min="3" max="3" width="23.66406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2025</v>
      </c>
      <c r="C2" s="2">
        <f>B2-1</f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f>SUM(B5:B14)</f>
        <v>39603003.770000003</v>
      </c>
      <c r="C4" s="7">
        <f>SUM(C5:C14)</f>
        <v>51178167.620000005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4563114.92</v>
      </c>
      <c r="C11" s="9">
        <v>4290734.1399999997</v>
      </c>
    </row>
    <row r="12" spans="1:3" ht="12.6" customHeight="1" x14ac:dyDescent="0.2">
      <c r="A12" s="8" t="s">
        <v>10</v>
      </c>
      <c r="B12" s="9">
        <v>18335404.969999999</v>
      </c>
      <c r="C12" s="9">
        <v>23169090.100000001</v>
      </c>
    </row>
    <row r="13" spans="1:3" ht="11.25" customHeight="1" x14ac:dyDescent="0.2">
      <c r="A13" s="8" t="s">
        <v>11</v>
      </c>
      <c r="B13" s="9">
        <v>16704483.880000001</v>
      </c>
      <c r="C13" s="9">
        <v>23718343.379999999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6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f>SUM(B17:B32)</f>
        <v>29674978.220000003</v>
      </c>
      <c r="C16" s="7">
        <f>SUM(C17:C32)</f>
        <v>40942060.82</v>
      </c>
    </row>
    <row r="17" spans="1:3" ht="11.25" customHeight="1" x14ac:dyDescent="0.2">
      <c r="A17" s="8" t="s">
        <v>14</v>
      </c>
      <c r="B17" s="9">
        <v>25450484.800000001</v>
      </c>
      <c r="C17" s="9">
        <v>34140665.670000002</v>
      </c>
    </row>
    <row r="18" spans="1:3" ht="11.25" customHeight="1" x14ac:dyDescent="0.2">
      <c r="A18" s="8" t="s">
        <v>15</v>
      </c>
      <c r="B18" s="9">
        <v>296976.94</v>
      </c>
      <c r="C18" s="9">
        <v>863261.53</v>
      </c>
    </row>
    <row r="19" spans="1:3" ht="11.25" customHeight="1" x14ac:dyDescent="0.2">
      <c r="A19" s="8" t="s">
        <v>16</v>
      </c>
      <c r="B19" s="9">
        <v>3794128.48</v>
      </c>
      <c r="C19" s="9">
        <v>5644062.6200000001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133388</v>
      </c>
      <c r="C23" s="9">
        <v>294071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f>B4-B16</f>
        <v>9928025.5500000007</v>
      </c>
      <c r="C33" s="7">
        <f>C4-C16</f>
        <v>10236106.800000004</v>
      </c>
    </row>
    <row r="34" spans="1:3" ht="5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f>SUM(B37:B39)</f>
        <v>0</v>
      </c>
      <c r="C36" s="7">
        <f>SUM(C37:C39)</f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6.7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f>SUM(B42:B44)</f>
        <v>0</v>
      </c>
      <c r="C41" s="7">
        <f>SUM(C42:C44)</f>
        <v>3480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3480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f>B36-B41</f>
        <v>0</v>
      </c>
      <c r="C45" s="7">
        <f>C36-C41</f>
        <v>-3480</v>
      </c>
    </row>
    <row r="46" spans="1:3" ht="4.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f>SUM(B49+B52)</f>
        <v>0</v>
      </c>
      <c r="C48" s="7">
        <f>SUM(C49+C52)</f>
        <v>0</v>
      </c>
    </row>
    <row r="49" spans="1:3" ht="11.25" customHeight="1" x14ac:dyDescent="0.2">
      <c r="A49" s="8" t="s">
        <v>38</v>
      </c>
      <c r="B49" s="9">
        <f>B50+B51</f>
        <v>0</v>
      </c>
      <c r="C49" s="9">
        <f>C50+C51</f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6.7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f>SUM(B55+B58)</f>
        <v>9191505.9399999995</v>
      </c>
      <c r="C54" s="7">
        <f>SUM(C55+C58)</f>
        <v>4851042.34</v>
      </c>
    </row>
    <row r="55" spans="1:3" ht="11.25" customHeight="1" x14ac:dyDescent="0.2">
      <c r="A55" s="8" t="s">
        <v>42</v>
      </c>
      <c r="B55" s="9">
        <f>SUM(B56+B57)</f>
        <v>0</v>
      </c>
      <c r="C55" s="9">
        <f>SUM(C56+C57)</f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9191505.9399999995</v>
      </c>
      <c r="C58" s="9">
        <v>4851042.34</v>
      </c>
    </row>
    <row r="59" spans="1:3" ht="11.25" customHeight="1" x14ac:dyDescent="0.2">
      <c r="A59" s="4" t="s">
        <v>44</v>
      </c>
      <c r="B59" s="7">
        <f>B48-B54</f>
        <v>-9191505.9399999995</v>
      </c>
      <c r="C59" s="7">
        <f>C48-C54</f>
        <v>-4851042.34</v>
      </c>
    </row>
    <row r="60" spans="1:3" ht="6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f>B59+B45+B33</f>
        <v>736519.61000000127</v>
      </c>
      <c r="C61" s="7">
        <f>C59+C45+C33</f>
        <v>5381584.4600000046</v>
      </c>
    </row>
    <row r="62" spans="1:3" ht="8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22887237.300000001</v>
      </c>
      <c r="C63" s="7">
        <v>17505652.84</v>
      </c>
    </row>
    <row r="64" spans="1:3" ht="7.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23623756.91</v>
      </c>
      <c r="C65" s="7">
        <v>22887237.300000001</v>
      </c>
    </row>
    <row r="66" spans="1:3" ht="6.75" customHeight="1" x14ac:dyDescent="0.2">
      <c r="A66" s="12"/>
      <c r="B66" s="13"/>
      <c r="C66" s="14"/>
    </row>
    <row r="67" spans="1:3" ht="5.25" customHeight="1" x14ac:dyDescent="0.2"/>
    <row r="68" spans="1:3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rintOptions horizontalCentered="1"/>
  <pageMargins left="0.70866141732283472" right="0.70866141732283472" top="0.15748031496062992" bottom="0.15748031496062992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6aa8a68a-ab09-4ac8-a697-fdce915bc567"/>
    <ds:schemaRef ds:uri="0c865bf4-0f22-4e4d-b041-7b0c1657e5a8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2025-07-17T19:26:46Z</cp:lastPrinted>
  <dcterms:created xsi:type="dcterms:W3CDTF">2012-12-11T20:31:36Z</dcterms:created>
  <dcterms:modified xsi:type="dcterms:W3CDTF">2025-10-08T18:47:00Z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